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>
    <definedName name="_xlnm.Print_Titles" localSheetId="0">'прил.1'!$10:$13</definedName>
    <definedName name="_xlnm.Print_Titles" localSheetId="1">'прил.2'!$8:$11</definedName>
  </definedNames>
  <calcPr fullCalcOnLoad="1"/>
</workbook>
</file>

<file path=xl/sharedStrings.xml><?xml version="1.0" encoding="utf-8"?>
<sst xmlns="http://schemas.openxmlformats.org/spreadsheetml/2006/main" count="138" uniqueCount="81">
  <si>
    <t>Информация</t>
  </si>
  <si>
    <t>о дебиторской задолженности по неналоговым доходам</t>
  </si>
  <si>
    <t>№ п/п</t>
  </si>
  <si>
    <t>Вид неналогового дохода</t>
  </si>
  <si>
    <t>Сумма задолженности</t>
  </si>
  <si>
    <t>на начало года (тыс.руб)</t>
  </si>
  <si>
    <t>на отчетную дату (тыс.руб)</t>
  </si>
  <si>
    <t>отклонение</t>
  </si>
  <si>
    <t>сумма (+,-) (тыс.руб.)</t>
  </si>
  <si>
    <t>в процентах</t>
  </si>
  <si>
    <t>Задолженность по видам неналоговых доходов - всего</t>
  </si>
  <si>
    <t>в том числе:</t>
  </si>
  <si>
    <t>Приложение №1</t>
  </si>
  <si>
    <t>к Порядку</t>
  </si>
  <si>
    <t>1.</t>
  </si>
  <si>
    <t>1.1.</t>
  </si>
  <si>
    <t>Недоимка</t>
  </si>
  <si>
    <t>1.2.</t>
  </si>
  <si>
    <t>Отсроченные (рассроченные) платежи</t>
  </si>
  <si>
    <t>Пени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</si>
  <si>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</si>
  <si>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1.3.</t>
  </si>
  <si>
    <t>Прочие поступления от использования имущества, находящегося в собственности муниципальных районов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</si>
  <si>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2.</t>
  </si>
  <si>
    <t>3.</t>
  </si>
  <si>
    <t>4.</t>
  </si>
  <si>
    <t>5.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</si>
  <si>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</si>
  <si>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</si>
  <si>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Возмещение сумм, израсходованных незаконно или не по целевому назначению, а также доходов, полученных от их использования (в части муниципальных районов)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</si>
  <si>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</si>
  <si>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</si>
  <si>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6.</t>
  </si>
  <si>
    <t>7.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</si>
  <si>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</si>
  <si>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</si>
  <si>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</si>
  <si>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</si>
  <si>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</si>
  <si>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</si>
  <si>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</si>
  <si>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</si>
  <si>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</si>
  <si>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</si>
  <si>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</si>
  <si>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</si>
  <si>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</si>
  <si>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</si>
  <si>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</si>
  <si>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</si>
  <si>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</si>
  <si>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</si>
  <si>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по муниципальному образованию Терский район</t>
  </si>
  <si>
    <t>Вид  дохода</t>
  </si>
  <si>
    <t>Дебиторская задолженность с учетом приостановленных к взысканию - всего,                                                                      в том числе:</t>
  </si>
  <si>
    <t>Возможная к взысканию дебиторская задолженность по налогам и сборам - всего,                                                                        в том числе:</t>
  </si>
  <si>
    <t>Отсроченные (рассроченные) платежи(согласно нормативно-правовым актам органов местного самоуправления)</t>
  </si>
  <si>
    <t>Дебиторская задолженность по бюджетным кредитам, предоставленным из местного бюджета - всего,                                              в том числе:</t>
  </si>
  <si>
    <t>Муниципальные образования</t>
  </si>
  <si>
    <t xml:space="preserve">Основной долг </t>
  </si>
  <si>
    <t>4.1.1</t>
  </si>
  <si>
    <t>4.1.2</t>
  </si>
  <si>
    <t>Проценты</t>
  </si>
  <si>
    <t>4.1.3</t>
  </si>
  <si>
    <t>Юридические лица</t>
  </si>
  <si>
    <t>4.2.1</t>
  </si>
  <si>
    <t>4.2.2</t>
  </si>
  <si>
    <t>4.2.3</t>
  </si>
  <si>
    <t>Пустынная С.В.</t>
  </si>
  <si>
    <t>Неурегулированная задолженность по пеням и штрафам</t>
  </si>
  <si>
    <t>Дебиторская задолженность по неналоговым доходам - всего,                        в том числе:</t>
  </si>
  <si>
    <t>Приложение №2</t>
  </si>
  <si>
    <t>о дебиторской задолженности перед бюджетом муниципального образования                  Терский район</t>
  </si>
  <si>
    <t>Примечание: информация по дебиторской задолженности по налогам и сборам предоставлена Межрайонной ИФНС России №1 по Мурманской области согласно приказа МФ РФ  № 65 и  ФНС № ММ-3-1/295@ от 30.06.2008г.</t>
  </si>
  <si>
    <t>задолженность приостановленная к взысканию</t>
  </si>
  <si>
    <t>И.В. Новицкая</t>
  </si>
  <si>
    <t>на 01.01.2013 (тыс.руб)</t>
  </si>
  <si>
    <t xml:space="preserve">Начальник финансового отдела </t>
  </si>
  <si>
    <t>5-14-01</t>
  </si>
  <si>
    <t>по состоянию на 1 октября 2013 года</t>
  </si>
  <si>
    <t>на 01.10.2013 (тыс.руб)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</si>
</sst>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16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164" fontId="3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wrapText="1"/>
    </xf>
    <xf numFmtId="16" fontId="44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6" fillId="0" borderId="18" xfId="0" applyFont="1" applyBorder="1" applyAlignment="1">
      <alignment horizontal="left" vertical="center" wrapText="1"/>
    </xf>
    <xf numFmtId="0" fontId="45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42" sqref="D42"/>
    </sheetView>
  </sheetViews>
  <sheetFormatPr defaultColWidth="9.140625" defaultRowHeight="15"/>
  <cols>
    <col min="1" max="1" width="5.421875" style="0" customWidth="1"/>
    <col min="2" max="2" width="36.8515625" style="0" customWidth="1"/>
    <col min="3" max="3" width="11.14062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1" ht="15">
      <c r="F1" s="5" t="s">
        <v>12</v>
      </c>
    </row>
    <row r="2" ht="15">
      <c r="F2" s="5" t="s">
        <v>13</v>
      </c>
    </row>
    <row r="4" spans="1:6" ht="15.75">
      <c r="A4" s="22" t="s">
        <v>0</v>
      </c>
      <c r="B4" s="22"/>
      <c r="C4" s="22"/>
      <c r="D4" s="22"/>
      <c r="E4" s="22"/>
      <c r="F4" s="22"/>
    </row>
    <row r="5" spans="1:6" ht="15.75">
      <c r="A5" s="22" t="s">
        <v>1</v>
      </c>
      <c r="B5" s="22"/>
      <c r="C5" s="22"/>
      <c r="D5" s="22"/>
      <c r="E5" s="22"/>
      <c r="F5" s="22"/>
    </row>
    <row r="6" spans="1:6" ht="15.75">
      <c r="A6" s="22" t="s">
        <v>79</v>
      </c>
      <c r="B6" s="22"/>
      <c r="C6" s="22"/>
      <c r="D6" s="22"/>
      <c r="E6" s="22"/>
      <c r="F6" s="22"/>
    </row>
    <row r="8" spans="1:6" ht="15.75">
      <c r="A8" s="23" t="s">
        <v>52</v>
      </c>
      <c r="B8" s="24"/>
      <c r="C8" s="24"/>
      <c r="D8" s="24"/>
      <c r="E8" s="24"/>
      <c r="F8" s="24"/>
    </row>
    <row r="10" spans="1:6" ht="18.75" customHeight="1">
      <c r="A10" s="25" t="s">
        <v>2</v>
      </c>
      <c r="B10" s="25" t="s">
        <v>3</v>
      </c>
      <c r="C10" s="28" t="s">
        <v>4</v>
      </c>
      <c r="D10" s="29"/>
      <c r="E10" s="29"/>
      <c r="F10" s="30"/>
    </row>
    <row r="11" spans="1:6" ht="15">
      <c r="A11" s="26"/>
      <c r="B11" s="26"/>
      <c r="C11" s="25" t="s">
        <v>5</v>
      </c>
      <c r="D11" s="25" t="s">
        <v>6</v>
      </c>
      <c r="E11" s="28" t="s">
        <v>7</v>
      </c>
      <c r="F11" s="30"/>
    </row>
    <row r="12" spans="1:6" ht="45" customHeight="1">
      <c r="A12" s="27"/>
      <c r="B12" s="27"/>
      <c r="C12" s="27"/>
      <c r="D12" s="27"/>
      <c r="E12" s="4" t="s">
        <v>8</v>
      </c>
      <c r="F12" s="4" t="s">
        <v>9</v>
      </c>
    </row>
    <row r="13" spans="1:6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30.75" customHeight="1">
      <c r="A14" s="1"/>
      <c r="B14" s="2" t="s">
        <v>10</v>
      </c>
      <c r="C14" s="9">
        <f>C16+C20+C24+C28+C32+C36+C40</f>
        <v>839.5999999999999</v>
      </c>
      <c r="D14" s="9">
        <f>D16+D20+D24+D28+D32+D36+D40</f>
        <v>1321.8999999999999</v>
      </c>
      <c r="E14" s="9">
        <f>D14-C14</f>
        <v>482.29999999999995</v>
      </c>
      <c r="F14" s="10">
        <f>E14/C14</f>
        <v>0.5744402096236303</v>
      </c>
    </row>
    <row r="15" spans="1:6" ht="15">
      <c r="A15" s="1"/>
      <c r="B15" s="2" t="s">
        <v>11</v>
      </c>
      <c r="C15" s="1"/>
      <c r="D15" s="1"/>
      <c r="E15" s="9">
        <f aca="true" t="shared" si="0" ref="E15:E43">D15-C15</f>
        <v>0</v>
      </c>
      <c r="F15" s="10"/>
    </row>
    <row r="16" spans="1:6" ht="71.25" customHeight="1">
      <c r="A16" s="1" t="s">
        <v>14</v>
      </c>
      <c r="B16" s="6" t="s">
        <v>20</v>
      </c>
      <c r="C16" s="21">
        <f>C17+C18+C19</f>
        <v>599.4</v>
      </c>
      <c r="D16" s="21">
        <f>D17+D18+D19</f>
        <v>739.3</v>
      </c>
      <c r="E16" s="9">
        <f t="shared" si="0"/>
        <v>139.89999999999998</v>
      </c>
      <c r="F16" s="10">
        <f>E16/C16</f>
        <v>0.23340006673340002</v>
      </c>
    </row>
    <row r="17" spans="1:6" ht="15">
      <c r="A17" s="1" t="s">
        <v>15</v>
      </c>
      <c r="B17" s="2" t="s">
        <v>16</v>
      </c>
      <c r="C17" s="21">
        <v>367.3</v>
      </c>
      <c r="D17" s="21">
        <v>463</v>
      </c>
      <c r="E17" s="9">
        <f t="shared" si="0"/>
        <v>95.69999999999999</v>
      </c>
      <c r="F17" s="10">
        <f>E17/C17</f>
        <v>0.26054995916144835</v>
      </c>
    </row>
    <row r="18" spans="1:6" ht="15" customHeight="1">
      <c r="A18" s="1" t="s">
        <v>17</v>
      </c>
      <c r="B18" s="2" t="s">
        <v>18</v>
      </c>
      <c r="C18" s="21"/>
      <c r="D18" s="21"/>
      <c r="E18" s="9">
        <f t="shared" si="0"/>
        <v>0</v>
      </c>
      <c r="F18" s="10"/>
    </row>
    <row r="19" spans="1:6" ht="15">
      <c r="A19" s="1" t="s">
        <v>21</v>
      </c>
      <c r="B19" s="2" t="s">
        <v>19</v>
      </c>
      <c r="C19" s="21">
        <v>232.1</v>
      </c>
      <c r="D19" s="21">
        <v>276.3</v>
      </c>
      <c r="E19" s="9">
        <f t="shared" si="0"/>
        <v>44.20000000000002</v>
      </c>
      <c r="F19" s="10">
        <f>E19/C19</f>
        <v>0.1904351572598019</v>
      </c>
    </row>
    <row r="20" spans="1:6" ht="60.75" customHeight="1">
      <c r="A20" s="1" t="s">
        <v>23</v>
      </c>
      <c r="B20" s="6" t="s">
        <v>31</v>
      </c>
      <c r="C20" s="21">
        <f>C21+C22+C23</f>
        <v>0</v>
      </c>
      <c r="D20" s="21">
        <f>D21+D22+D23</f>
        <v>0</v>
      </c>
      <c r="E20" s="9">
        <f t="shared" si="0"/>
        <v>0</v>
      </c>
      <c r="F20" s="10"/>
    </row>
    <row r="21" spans="1:6" ht="15">
      <c r="A21" s="1" t="s">
        <v>34</v>
      </c>
      <c r="B21" s="2" t="s">
        <v>16</v>
      </c>
      <c r="C21" s="21">
        <v>0</v>
      </c>
      <c r="D21" s="21">
        <v>0</v>
      </c>
      <c r="E21" s="9">
        <f t="shared" si="0"/>
        <v>0</v>
      </c>
      <c r="F21" s="10"/>
    </row>
    <row r="22" spans="1:6" ht="15" customHeight="1">
      <c r="A22" s="8" t="s">
        <v>35</v>
      </c>
      <c r="B22" s="2" t="s">
        <v>18</v>
      </c>
      <c r="C22" s="20"/>
      <c r="D22" s="20"/>
      <c r="E22" s="9">
        <f t="shared" si="0"/>
        <v>0</v>
      </c>
      <c r="F22" s="10"/>
    </row>
    <row r="23" spans="1:6" ht="15">
      <c r="A23" s="1" t="s">
        <v>36</v>
      </c>
      <c r="B23" s="2" t="s">
        <v>19</v>
      </c>
      <c r="C23" s="20"/>
      <c r="D23" s="20"/>
      <c r="E23" s="9">
        <f t="shared" si="0"/>
        <v>0</v>
      </c>
      <c r="F23" s="10"/>
    </row>
    <row r="24" spans="1:6" ht="69" customHeight="1">
      <c r="A24" s="1" t="s">
        <v>24</v>
      </c>
      <c r="B24" s="7" t="s">
        <v>22</v>
      </c>
      <c r="C24" s="21">
        <f>C25+C26+C27</f>
        <v>227.89999999999998</v>
      </c>
      <c r="D24" s="21">
        <f>D25+D26+D27</f>
        <v>506.79999999999995</v>
      </c>
      <c r="E24" s="9">
        <f t="shared" si="0"/>
        <v>278.9</v>
      </c>
      <c r="F24" s="10">
        <f>E24/C24</f>
        <v>1.2237823606845109</v>
      </c>
    </row>
    <row r="25" spans="1:6" ht="15">
      <c r="A25" s="1" t="s">
        <v>37</v>
      </c>
      <c r="B25" s="2" t="s">
        <v>16</v>
      </c>
      <c r="C25" s="21">
        <v>43.7</v>
      </c>
      <c r="D25" s="21">
        <v>293.9</v>
      </c>
      <c r="E25" s="9">
        <f t="shared" si="0"/>
        <v>250.2</v>
      </c>
      <c r="F25" s="10">
        <f>E25/C25</f>
        <v>5.725400457665903</v>
      </c>
    </row>
    <row r="26" spans="1:6" ht="15" customHeight="1">
      <c r="A26" s="8" t="s">
        <v>38</v>
      </c>
      <c r="B26" s="2" t="s">
        <v>18</v>
      </c>
      <c r="C26" s="21"/>
      <c r="D26" s="21"/>
      <c r="E26" s="9">
        <f t="shared" si="0"/>
        <v>0</v>
      </c>
      <c r="F26" s="10"/>
    </row>
    <row r="27" spans="1:6" ht="15">
      <c r="A27" s="1" t="s">
        <v>39</v>
      </c>
      <c r="B27" s="2" t="s">
        <v>19</v>
      </c>
      <c r="C27" s="21">
        <v>184.2</v>
      </c>
      <c r="D27" s="21">
        <v>212.9</v>
      </c>
      <c r="E27" s="9">
        <f t="shared" si="0"/>
        <v>28.700000000000017</v>
      </c>
      <c r="F27" s="10">
        <f>E27/C27</f>
        <v>0.15580890336590672</v>
      </c>
    </row>
    <row r="28" spans="1:6" ht="93" customHeight="1" hidden="1">
      <c r="A28" s="1" t="s">
        <v>25</v>
      </c>
      <c r="B28" s="7" t="s">
        <v>27</v>
      </c>
      <c r="C28" s="21">
        <f>C29+C30+C31</f>
        <v>0</v>
      </c>
      <c r="D28" s="21">
        <f>D29+D30+D31</f>
        <v>0</v>
      </c>
      <c r="E28" s="9">
        <f t="shared" si="0"/>
        <v>0</v>
      </c>
      <c r="F28" s="10"/>
    </row>
    <row r="29" spans="1:6" ht="15" hidden="1">
      <c r="A29" s="1" t="s">
        <v>40</v>
      </c>
      <c r="B29" s="2" t="s">
        <v>16</v>
      </c>
      <c r="C29" s="21"/>
      <c r="D29" s="21"/>
      <c r="E29" s="9">
        <f t="shared" si="0"/>
        <v>0</v>
      </c>
      <c r="F29" s="10"/>
    </row>
    <row r="30" spans="1:6" ht="15" customHeight="1" hidden="1">
      <c r="A30" s="8" t="s">
        <v>41</v>
      </c>
      <c r="B30" s="2" t="s">
        <v>18</v>
      </c>
      <c r="C30" s="21"/>
      <c r="D30" s="21"/>
      <c r="E30" s="9">
        <f t="shared" si="0"/>
        <v>0</v>
      </c>
      <c r="F30" s="10"/>
    </row>
    <row r="31" spans="1:6" ht="15" hidden="1">
      <c r="A31" s="1" t="s">
        <v>42</v>
      </c>
      <c r="B31" s="2" t="s">
        <v>19</v>
      </c>
      <c r="C31" s="21"/>
      <c r="D31" s="21"/>
      <c r="E31" s="9">
        <f t="shared" si="0"/>
        <v>0</v>
      </c>
      <c r="F31" s="10"/>
    </row>
    <row r="32" spans="1:6" ht="48" customHeight="1" hidden="1">
      <c r="A32" s="1" t="s">
        <v>26</v>
      </c>
      <c r="B32" s="7" t="s">
        <v>28</v>
      </c>
      <c r="C32" s="21">
        <f>C33+C34+C35</f>
        <v>0</v>
      </c>
      <c r="D32" s="21">
        <f>D33+D34+D35</f>
        <v>0</v>
      </c>
      <c r="E32" s="9">
        <f t="shared" si="0"/>
        <v>0</v>
      </c>
      <c r="F32" s="10"/>
    </row>
    <row r="33" spans="1:6" ht="15" hidden="1">
      <c r="A33" s="1" t="s">
        <v>43</v>
      </c>
      <c r="B33" s="2" t="s">
        <v>16</v>
      </c>
      <c r="C33" s="21">
        <v>0</v>
      </c>
      <c r="D33" s="21">
        <v>0</v>
      </c>
      <c r="E33" s="9">
        <f t="shared" si="0"/>
        <v>0</v>
      </c>
      <c r="F33" s="10"/>
    </row>
    <row r="34" spans="1:6" ht="15" customHeight="1" hidden="1">
      <c r="A34" s="8" t="s">
        <v>44</v>
      </c>
      <c r="B34" s="2" t="s">
        <v>18</v>
      </c>
      <c r="C34" s="20"/>
      <c r="D34" s="20"/>
      <c r="E34" s="9">
        <f t="shared" si="0"/>
        <v>0</v>
      </c>
      <c r="F34" s="10"/>
    </row>
    <row r="35" spans="1:6" ht="15" hidden="1">
      <c r="A35" s="1" t="s">
        <v>45</v>
      </c>
      <c r="B35" s="2" t="s">
        <v>19</v>
      </c>
      <c r="C35" s="20"/>
      <c r="D35" s="20"/>
      <c r="E35" s="9">
        <f t="shared" si="0"/>
        <v>0</v>
      </c>
      <c r="F35" s="10"/>
    </row>
    <row r="36" spans="1:6" ht="47.25" customHeight="1" hidden="1">
      <c r="A36" s="1" t="s">
        <v>32</v>
      </c>
      <c r="B36" s="6" t="s">
        <v>29</v>
      </c>
      <c r="C36" s="21">
        <f>C37+C38+C39</f>
        <v>0</v>
      </c>
      <c r="D36" s="21">
        <f>D37+D38+D39</f>
        <v>0</v>
      </c>
      <c r="E36" s="9">
        <f t="shared" si="0"/>
        <v>0</v>
      </c>
      <c r="F36" s="10"/>
    </row>
    <row r="37" spans="1:6" ht="15" hidden="1">
      <c r="A37" s="1" t="s">
        <v>46</v>
      </c>
      <c r="B37" s="2" t="s">
        <v>16</v>
      </c>
      <c r="C37" s="20"/>
      <c r="D37" s="20"/>
      <c r="E37" s="9">
        <f t="shared" si="0"/>
        <v>0</v>
      </c>
      <c r="F37" s="10"/>
    </row>
    <row r="38" spans="1:6" ht="15" customHeight="1" hidden="1">
      <c r="A38" s="8" t="s">
        <v>47</v>
      </c>
      <c r="B38" s="2" t="s">
        <v>18</v>
      </c>
      <c r="C38" s="20"/>
      <c r="D38" s="20"/>
      <c r="E38" s="9">
        <f t="shared" si="0"/>
        <v>0</v>
      </c>
      <c r="F38" s="10"/>
    </row>
    <row r="39" spans="1:6" ht="15" hidden="1">
      <c r="A39" s="1" t="s">
        <v>48</v>
      </c>
      <c r="B39" s="2" t="s">
        <v>19</v>
      </c>
      <c r="C39" s="20"/>
      <c r="D39" s="20"/>
      <c r="E39" s="9">
        <f t="shared" si="0"/>
        <v>0</v>
      </c>
      <c r="F39" s="10"/>
    </row>
    <row r="40" spans="1:6" ht="37.5" customHeight="1">
      <c r="A40" s="1" t="s">
        <v>33</v>
      </c>
      <c r="B40" s="6" t="s">
        <v>30</v>
      </c>
      <c r="C40" s="21">
        <f>C41+C42+C43</f>
        <v>12.3</v>
      </c>
      <c r="D40" s="21">
        <f>D41+D42+D43</f>
        <v>75.8</v>
      </c>
      <c r="E40" s="9">
        <f t="shared" si="0"/>
        <v>63.5</v>
      </c>
      <c r="F40" s="10">
        <f>E40/C40</f>
        <v>5.16260162601626</v>
      </c>
    </row>
    <row r="41" spans="1:6" ht="15">
      <c r="A41" s="1" t="s">
        <v>49</v>
      </c>
      <c r="B41" s="2" t="s">
        <v>16</v>
      </c>
      <c r="C41" s="21">
        <v>12.3</v>
      </c>
      <c r="D41" s="21">
        <v>75.8</v>
      </c>
      <c r="E41" s="9">
        <f t="shared" si="0"/>
        <v>63.5</v>
      </c>
      <c r="F41" s="10">
        <f>E41/C41</f>
        <v>5.16260162601626</v>
      </c>
    </row>
    <row r="42" spans="1:6" ht="15" customHeight="1">
      <c r="A42" s="8" t="s">
        <v>50</v>
      </c>
      <c r="B42" s="2" t="s">
        <v>18</v>
      </c>
      <c r="C42" s="1"/>
      <c r="D42" s="20"/>
      <c r="E42" s="9">
        <f t="shared" si="0"/>
        <v>0</v>
      </c>
      <c r="F42" s="10"/>
    </row>
    <row r="43" spans="1:6" ht="15">
      <c r="A43" s="1" t="s">
        <v>51</v>
      </c>
      <c r="B43" s="2" t="s">
        <v>19</v>
      </c>
      <c r="C43" s="1"/>
      <c r="D43" s="20"/>
      <c r="E43" s="9">
        <f t="shared" si="0"/>
        <v>0</v>
      </c>
      <c r="F43" s="10"/>
    </row>
    <row r="44" spans="1:6" ht="15">
      <c r="A44" s="1"/>
      <c r="B44" s="2"/>
      <c r="C44" s="1"/>
      <c r="D44" s="20"/>
      <c r="E44" s="1"/>
      <c r="F44" s="11"/>
    </row>
    <row r="47" spans="1:6" ht="15">
      <c r="A47" t="s">
        <v>77</v>
      </c>
      <c r="F47" s="5" t="s">
        <v>75</v>
      </c>
    </row>
    <row r="49" ht="15">
      <c r="A49" s="13" t="s">
        <v>68</v>
      </c>
    </row>
    <row r="50" ht="15">
      <c r="A50" s="13" t="s">
        <v>78</v>
      </c>
    </row>
  </sheetData>
  <sheetProtection/>
  <mergeCells count="10">
    <mergeCell ref="A4:F4"/>
    <mergeCell ref="A5:F5"/>
    <mergeCell ref="A6:F6"/>
    <mergeCell ref="A8:F8"/>
    <mergeCell ref="B10:B12"/>
    <mergeCell ref="C10:F10"/>
    <mergeCell ref="C11:C12"/>
    <mergeCell ref="D11:D12"/>
    <mergeCell ref="E11:F11"/>
    <mergeCell ref="A10:A12"/>
  </mergeCells>
  <printOptions/>
  <pageMargins left="0.7086614173228347" right="0.7086614173228347" top="0.51" bottom="0.3" header="0.31496062992125984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5.00390625" style="0" customWidth="1"/>
    <col min="2" max="2" width="35.8515625" style="0" customWidth="1"/>
    <col min="3" max="3" width="12.0039062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1" ht="15">
      <c r="F1" s="5" t="s">
        <v>71</v>
      </c>
    </row>
    <row r="2" ht="15">
      <c r="F2" s="5" t="s">
        <v>13</v>
      </c>
    </row>
    <row r="4" spans="1:6" ht="15.75">
      <c r="A4" s="22" t="s">
        <v>0</v>
      </c>
      <c r="B4" s="22"/>
      <c r="C4" s="22"/>
      <c r="D4" s="22"/>
      <c r="E4" s="22"/>
      <c r="F4" s="22"/>
    </row>
    <row r="5" spans="1:6" ht="31.5" customHeight="1">
      <c r="A5" s="32" t="s">
        <v>72</v>
      </c>
      <c r="B5" s="32"/>
      <c r="C5" s="32"/>
      <c r="D5" s="32"/>
      <c r="E5" s="32"/>
      <c r="F5" s="32"/>
    </row>
    <row r="6" spans="1:6" ht="15.75">
      <c r="A6" s="22" t="s">
        <v>79</v>
      </c>
      <c r="B6" s="22"/>
      <c r="C6" s="22"/>
      <c r="D6" s="22"/>
      <c r="E6" s="22"/>
      <c r="F6" s="22"/>
    </row>
    <row r="8" spans="1:6" ht="18.75" customHeight="1">
      <c r="A8" s="33" t="s">
        <v>2</v>
      </c>
      <c r="B8" s="33" t="s">
        <v>53</v>
      </c>
      <c r="C8" s="36" t="s">
        <v>4</v>
      </c>
      <c r="D8" s="37"/>
      <c r="E8" s="37"/>
      <c r="F8" s="38"/>
    </row>
    <row r="9" spans="1:6" ht="15">
      <c r="A9" s="34"/>
      <c r="B9" s="34"/>
      <c r="C9" s="33" t="s">
        <v>76</v>
      </c>
      <c r="D9" s="33" t="s">
        <v>80</v>
      </c>
      <c r="E9" s="36" t="s">
        <v>7</v>
      </c>
      <c r="F9" s="38"/>
    </row>
    <row r="10" spans="1:6" ht="28.5" customHeight="1">
      <c r="A10" s="35"/>
      <c r="B10" s="35"/>
      <c r="C10" s="35"/>
      <c r="D10" s="35"/>
      <c r="E10" s="14" t="s">
        <v>8</v>
      </c>
      <c r="F10" s="14" t="s">
        <v>9</v>
      </c>
    </row>
    <row r="11" spans="1:6" ht="11.2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39.75" customHeight="1">
      <c r="A12" s="15" t="s">
        <v>14</v>
      </c>
      <c r="B12" s="16" t="s">
        <v>54</v>
      </c>
      <c r="C12" s="9">
        <f>C13+C17+C21</f>
        <v>3502.5</v>
      </c>
      <c r="D12" s="9">
        <f>D13+D17+D21</f>
        <v>8111.3</v>
      </c>
      <c r="E12" s="9">
        <f>E13+E17+E21</f>
        <v>4608.8</v>
      </c>
      <c r="F12" s="10">
        <f aca="true" t="shared" si="0" ref="F12:F24">E12/C12</f>
        <v>1.3158600999286225</v>
      </c>
    </row>
    <row r="13" spans="1:6" ht="51.75">
      <c r="A13" s="15" t="s">
        <v>23</v>
      </c>
      <c r="B13" s="16" t="s">
        <v>55</v>
      </c>
      <c r="C13" s="21">
        <f>C14+C15+C16</f>
        <v>1296.9</v>
      </c>
      <c r="D13" s="21">
        <f>D14+D15+D16</f>
        <v>5277.200000000001</v>
      </c>
      <c r="E13" s="9">
        <f>E14+E15+E16</f>
        <v>3980.3</v>
      </c>
      <c r="F13" s="10">
        <f t="shared" si="0"/>
        <v>3.069087824813016</v>
      </c>
    </row>
    <row r="14" spans="1:6" ht="15">
      <c r="A14" s="15" t="s">
        <v>34</v>
      </c>
      <c r="B14" s="16" t="s">
        <v>16</v>
      </c>
      <c r="C14" s="21">
        <v>833.6</v>
      </c>
      <c r="D14" s="21">
        <v>3228.8</v>
      </c>
      <c r="E14" s="9">
        <f aca="true" t="shared" si="1" ref="E14:E33">D14-C14</f>
        <v>2395.2000000000003</v>
      </c>
      <c r="F14" s="10">
        <f t="shared" si="0"/>
        <v>2.873320537428023</v>
      </c>
    </row>
    <row r="15" spans="1:6" ht="26.25">
      <c r="A15" s="15" t="s">
        <v>35</v>
      </c>
      <c r="B15" s="16" t="s">
        <v>74</v>
      </c>
      <c r="C15" s="21">
        <v>107.4</v>
      </c>
      <c r="D15" s="21">
        <v>378.4</v>
      </c>
      <c r="E15" s="9">
        <f t="shared" si="1"/>
        <v>271</v>
      </c>
      <c r="F15" s="10">
        <f t="shared" si="0"/>
        <v>2.5232774674115457</v>
      </c>
    </row>
    <row r="16" spans="1:6" ht="26.25">
      <c r="A16" s="15" t="s">
        <v>36</v>
      </c>
      <c r="B16" s="16" t="s">
        <v>69</v>
      </c>
      <c r="C16" s="21">
        <v>355.9</v>
      </c>
      <c r="D16" s="21">
        <v>1670</v>
      </c>
      <c r="E16" s="9">
        <f t="shared" si="1"/>
        <v>1314.1</v>
      </c>
      <c r="F16" s="10">
        <f t="shared" si="0"/>
        <v>3.6923293059848272</v>
      </c>
    </row>
    <row r="17" spans="1:6" ht="39.75" customHeight="1">
      <c r="A17" s="15" t="s">
        <v>24</v>
      </c>
      <c r="B17" s="16" t="s">
        <v>70</v>
      </c>
      <c r="C17" s="21">
        <f>C18+C19+C20</f>
        <v>839.6</v>
      </c>
      <c r="D17" s="21">
        <f>D18+D19+D20</f>
        <v>1321.9</v>
      </c>
      <c r="E17" s="9">
        <f t="shared" si="1"/>
        <v>482.30000000000007</v>
      </c>
      <c r="F17" s="10">
        <f t="shared" si="0"/>
        <v>0.5744402096236304</v>
      </c>
    </row>
    <row r="18" spans="1:6" ht="15">
      <c r="A18" s="15" t="s">
        <v>37</v>
      </c>
      <c r="B18" s="16" t="s">
        <v>16</v>
      </c>
      <c r="C18" s="21">
        <v>423.3</v>
      </c>
      <c r="D18" s="21">
        <v>832.7</v>
      </c>
      <c r="E18" s="9">
        <f t="shared" si="1"/>
        <v>409.40000000000003</v>
      </c>
      <c r="F18" s="10">
        <f t="shared" si="0"/>
        <v>0.9671627687219466</v>
      </c>
    </row>
    <row r="19" spans="1:6" ht="39.75" customHeight="1">
      <c r="A19" s="17" t="s">
        <v>38</v>
      </c>
      <c r="B19" s="16" t="s">
        <v>56</v>
      </c>
      <c r="C19" s="21"/>
      <c r="D19" s="21"/>
      <c r="E19" s="9">
        <f t="shared" si="1"/>
        <v>0</v>
      </c>
      <c r="F19" s="10"/>
    </row>
    <row r="20" spans="1:6" ht="15">
      <c r="A20" s="15" t="s">
        <v>39</v>
      </c>
      <c r="B20" s="16" t="s">
        <v>19</v>
      </c>
      <c r="C20" s="21">
        <v>416.3</v>
      </c>
      <c r="D20" s="21">
        <v>489.2</v>
      </c>
      <c r="E20" s="9">
        <f t="shared" si="1"/>
        <v>72.89999999999998</v>
      </c>
      <c r="F20" s="10">
        <f t="shared" si="0"/>
        <v>0.17511410040835929</v>
      </c>
    </row>
    <row r="21" spans="1:6" ht="51.75" customHeight="1">
      <c r="A21" s="15" t="s">
        <v>25</v>
      </c>
      <c r="B21" s="16" t="s">
        <v>57</v>
      </c>
      <c r="C21" s="21">
        <f>C26+C30</f>
        <v>1366</v>
      </c>
      <c r="D21" s="21">
        <f>D26+D30</f>
        <v>1512.2</v>
      </c>
      <c r="E21" s="9">
        <f t="shared" si="1"/>
        <v>146.20000000000005</v>
      </c>
      <c r="F21" s="10">
        <f t="shared" si="0"/>
        <v>0.10702781844802346</v>
      </c>
    </row>
    <row r="22" spans="1:6" ht="15" hidden="1">
      <c r="A22" s="15" t="s">
        <v>40</v>
      </c>
      <c r="B22" s="16" t="s">
        <v>16</v>
      </c>
      <c r="C22" s="20"/>
      <c r="D22" s="20"/>
      <c r="E22" s="9">
        <f t="shared" si="1"/>
        <v>0</v>
      </c>
      <c r="F22" s="10" t="e">
        <f t="shared" si="0"/>
        <v>#DIV/0!</v>
      </c>
    </row>
    <row r="23" spans="1:6" ht="15" hidden="1">
      <c r="A23" s="17" t="s">
        <v>41</v>
      </c>
      <c r="B23" s="16" t="s">
        <v>18</v>
      </c>
      <c r="C23" s="20"/>
      <c r="D23" s="20"/>
      <c r="E23" s="9">
        <f t="shared" si="1"/>
        <v>0</v>
      </c>
      <c r="F23" s="10"/>
    </row>
    <row r="24" spans="1:6" ht="15" hidden="1">
      <c r="A24" s="15" t="s">
        <v>42</v>
      </c>
      <c r="B24" s="16" t="s">
        <v>19</v>
      </c>
      <c r="C24" s="20"/>
      <c r="D24" s="20"/>
      <c r="E24" s="9">
        <f t="shared" si="1"/>
        <v>0</v>
      </c>
      <c r="F24" s="10" t="e">
        <f t="shared" si="0"/>
        <v>#DIV/0!</v>
      </c>
    </row>
    <row r="25" spans="1:6" ht="93" customHeight="1" hidden="1">
      <c r="A25" s="15" t="s">
        <v>25</v>
      </c>
      <c r="B25" s="18" t="s">
        <v>27</v>
      </c>
      <c r="C25" s="20"/>
      <c r="D25" s="20"/>
      <c r="E25" s="9">
        <f t="shared" si="1"/>
        <v>0</v>
      </c>
      <c r="F25" s="10"/>
    </row>
    <row r="26" spans="1:6" ht="15">
      <c r="A26" s="15" t="s">
        <v>40</v>
      </c>
      <c r="B26" s="16" t="s">
        <v>58</v>
      </c>
      <c r="C26" s="20"/>
      <c r="D26" s="20"/>
      <c r="E26" s="9">
        <f t="shared" si="1"/>
        <v>0</v>
      </c>
      <c r="F26" s="10"/>
    </row>
    <row r="27" spans="1:6" ht="15">
      <c r="A27" s="19" t="s">
        <v>60</v>
      </c>
      <c r="B27" s="16" t="s">
        <v>59</v>
      </c>
      <c r="C27" s="20"/>
      <c r="D27" s="20"/>
      <c r="E27" s="9">
        <f t="shared" si="1"/>
        <v>0</v>
      </c>
      <c r="F27" s="10"/>
    </row>
    <row r="28" spans="1:6" ht="15">
      <c r="A28" s="19" t="s">
        <v>61</v>
      </c>
      <c r="B28" s="16" t="s">
        <v>62</v>
      </c>
      <c r="C28" s="20"/>
      <c r="D28" s="20"/>
      <c r="E28" s="9">
        <f t="shared" si="1"/>
        <v>0</v>
      </c>
      <c r="F28" s="10"/>
    </row>
    <row r="29" spans="1:6" ht="15" customHeight="1">
      <c r="A29" s="19" t="s">
        <v>63</v>
      </c>
      <c r="B29" s="16" t="s">
        <v>19</v>
      </c>
      <c r="C29" s="20"/>
      <c r="D29" s="20"/>
      <c r="E29" s="9">
        <f t="shared" si="1"/>
        <v>0</v>
      </c>
      <c r="F29" s="10"/>
    </row>
    <row r="30" spans="1:6" ht="15">
      <c r="A30" s="15" t="s">
        <v>41</v>
      </c>
      <c r="B30" s="16" t="s">
        <v>64</v>
      </c>
      <c r="C30" s="21">
        <f>C31+C32+C33</f>
        <v>1366</v>
      </c>
      <c r="D30" s="21">
        <f>D31+D32+D33</f>
        <v>1512.2</v>
      </c>
      <c r="E30" s="9">
        <f t="shared" si="1"/>
        <v>146.20000000000005</v>
      </c>
      <c r="F30" s="10">
        <f>E30/C30</f>
        <v>0.10702781844802346</v>
      </c>
    </row>
    <row r="31" spans="1:6" ht="15">
      <c r="A31" s="19" t="s">
        <v>65</v>
      </c>
      <c r="B31" s="16" t="s">
        <v>59</v>
      </c>
      <c r="C31" s="21">
        <v>809</v>
      </c>
      <c r="D31" s="21">
        <v>809</v>
      </c>
      <c r="E31" s="9">
        <f t="shared" si="1"/>
        <v>0</v>
      </c>
      <c r="F31" s="10">
        <f>E31/C31</f>
        <v>0</v>
      </c>
    </row>
    <row r="32" spans="1:6" ht="15">
      <c r="A32" s="19" t="s">
        <v>66</v>
      </c>
      <c r="B32" s="16" t="s">
        <v>62</v>
      </c>
      <c r="C32" s="21">
        <v>192.5</v>
      </c>
      <c r="D32" s="21">
        <v>218.7</v>
      </c>
      <c r="E32" s="9">
        <f t="shared" si="1"/>
        <v>26.19999999999999</v>
      </c>
      <c r="F32" s="10">
        <f>E32/C32</f>
        <v>0.13610389610389603</v>
      </c>
    </row>
    <row r="33" spans="1:6" ht="15.75" customHeight="1">
      <c r="A33" s="19" t="s">
        <v>67</v>
      </c>
      <c r="B33" s="16" t="s">
        <v>19</v>
      </c>
      <c r="C33" s="21">
        <v>364.5</v>
      </c>
      <c r="D33" s="21">
        <v>484.5</v>
      </c>
      <c r="E33" s="9">
        <f t="shared" si="1"/>
        <v>120</v>
      </c>
      <c r="F33" s="10">
        <f>E33/C33</f>
        <v>0.3292181069958848</v>
      </c>
    </row>
    <row r="34" spans="1:6" ht="28.5" customHeight="1">
      <c r="A34" s="31" t="s">
        <v>73</v>
      </c>
      <c r="B34" s="31"/>
      <c r="C34" s="31"/>
      <c r="D34" s="31"/>
      <c r="E34" s="31"/>
      <c r="F34" s="31"/>
    </row>
    <row r="35" ht="30" customHeight="1"/>
    <row r="36" spans="1:6" ht="15">
      <c r="A36" t="s">
        <v>77</v>
      </c>
      <c r="F36" s="5" t="s">
        <v>75</v>
      </c>
    </row>
    <row r="38" ht="15">
      <c r="A38" s="13" t="s">
        <v>68</v>
      </c>
    </row>
    <row r="39" ht="15">
      <c r="A39" s="13" t="s">
        <v>78</v>
      </c>
    </row>
  </sheetData>
  <sheetProtection/>
  <mergeCells count="10">
    <mergeCell ref="A34:F34"/>
    <mergeCell ref="A4:F4"/>
    <mergeCell ref="A5:F5"/>
    <mergeCell ref="A6:F6"/>
    <mergeCell ref="A8:A10"/>
    <mergeCell ref="B8:B10"/>
    <mergeCell ref="C8:F8"/>
    <mergeCell ref="C9:C10"/>
    <mergeCell ref="D9:D10"/>
    <mergeCell ref="E9:F9"/>
  </mergeCells>
  <printOptions/>
  <pageMargins left="0.7086614173228347" right="0.7086614173228347" top="0.73" bottom="0.48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2013-10-17T09:54:59Z</dcterms:modified>
  <cp:category/>
  <cp:version/>
  <cp:contentType/>
  <cp:contentStatus/>
</cp:coreProperties>
</file>